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85" windowHeight="7635" activeTab="1"/>
  </bookViews>
  <sheets>
    <sheet name="0402001" sheetId="1" r:id="rId1"/>
    <sheet name="исходные данные" sheetId="2" r:id="rId2"/>
  </sheets>
  <definedNames/>
  <calcPr fullCalcOnLoad="1"/>
</workbook>
</file>

<file path=xl/sharedStrings.xml><?xml version="1.0" encoding="utf-8"?>
<sst xmlns="http://schemas.openxmlformats.org/spreadsheetml/2006/main" count="127" uniqueCount="69">
  <si>
    <t>Объявление на взнос наличными</t>
  </si>
  <si>
    <t>Код формы</t>
  </si>
  <si>
    <t xml:space="preserve">документа по ОКУД </t>
  </si>
  <si>
    <t>"</t>
  </si>
  <si>
    <t>года</t>
  </si>
  <si>
    <t>ДЕБЕТ</t>
  </si>
  <si>
    <t>От кого</t>
  </si>
  <si>
    <t>счет N</t>
  </si>
  <si>
    <t>КРЕДИТ</t>
  </si>
  <si>
    <t>Получатель</t>
  </si>
  <si>
    <t>Сумма цифрами</t>
  </si>
  <si>
    <t>ИНН</t>
  </si>
  <si>
    <t>КПП</t>
  </si>
  <si>
    <t>р/счет N</t>
  </si>
  <si>
    <t>ОКАТО</t>
  </si>
  <si>
    <t>Наименование банка-вносителя</t>
  </si>
  <si>
    <t>символ</t>
  </si>
  <si>
    <t>сумма</t>
  </si>
  <si>
    <t>БИК</t>
  </si>
  <si>
    <t>Наименование банка-получателя</t>
  </si>
  <si>
    <t>Сумма прописью</t>
  </si>
  <si>
    <t>(цифрами)</t>
  </si>
  <si>
    <t>Источник поступления</t>
  </si>
  <si>
    <t>Подпись клиента</t>
  </si>
  <si>
    <t>Бухгалтерский работник</t>
  </si>
  <si>
    <t>Кассовый работник</t>
  </si>
  <si>
    <t xml:space="preserve">КВИТАНЦИЯ N </t>
  </si>
  <si>
    <t>Код формы документа</t>
  </si>
  <si>
    <t>по ОКУД</t>
  </si>
  <si>
    <t>Для зачисления на счет N</t>
  </si>
  <si>
    <t>Место печати</t>
  </si>
  <si>
    <t>(штампа)</t>
  </si>
  <si>
    <t xml:space="preserve">ОРДЕР N </t>
  </si>
  <si>
    <t xml:space="preserve">Код формы документа </t>
  </si>
  <si>
    <t xml:space="preserve">по ОКУД </t>
  </si>
  <si>
    <t xml:space="preserve">ОБЪЯВЛЕНИЕ N </t>
  </si>
  <si>
    <t>в том числе
по символам:</t>
  </si>
  <si>
    <t>0402001</t>
  </si>
  <si>
    <t>дата</t>
  </si>
  <si>
    <t>октября</t>
  </si>
  <si>
    <t>Источник</t>
  </si>
  <si>
    <t>Торговая выручка</t>
  </si>
  <si>
    <t>счет каасовый</t>
  </si>
  <si>
    <t>2020281052223010036</t>
  </si>
  <si>
    <t>Фирма</t>
  </si>
  <si>
    <t>Счет</t>
  </si>
  <si>
    <t>Банк</t>
  </si>
  <si>
    <t>02</t>
  </si>
  <si>
    <t>-00</t>
  </si>
  <si>
    <t>сегодня</t>
  </si>
  <si>
    <t>ООО "У клена"</t>
  </si>
  <si>
    <t>40702810722230100000</t>
  </si>
  <si>
    <t>4028066000</t>
  </si>
  <si>
    <t>400001001</t>
  </si>
  <si>
    <t xml:space="preserve">Кленовое отделение СБ РФ </t>
  </si>
  <si>
    <t>В дате в первых числах месяца указывать "01","02"….</t>
  </si>
  <si>
    <t>Займ учредителя</t>
  </si>
  <si>
    <t>Возврат подотчетных средств</t>
  </si>
  <si>
    <t>042908000</t>
  </si>
  <si>
    <t>№ 7786/000 г.Клен</t>
  </si>
  <si>
    <t>20015000000</t>
  </si>
  <si>
    <t>Заполняем желтые поля. Голубое заполняем один раз для своего банка.</t>
  </si>
  <si>
    <t>Сто восемьдесят одна тысяча рублей</t>
  </si>
  <si>
    <t>05</t>
  </si>
  <si>
    <t>Поступления от продажи товаров</t>
  </si>
  <si>
    <t>Поступления от реализации платных услуг (выполненных работ) </t>
  </si>
  <si>
    <t>Возврат заработной платы и других приравненных к ней выплат;</t>
  </si>
  <si>
    <t>Вноситель</t>
  </si>
  <si>
    <t>Цветков И.П.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</si>
</sst>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\-00,"/>
    <numFmt numFmtId="168" formatCode="[$-FC19]d\ mmmm\ yyyy\ &quot;г.&quot;"/>
    <numFmt numFmtId="169" formatCode="dd/mm/yy;@"/>
  </numFmts>
  <fonts count="44">
    <font>
      <sz val="10"/>
      <name val="Arial CYR"/>
      <family val="0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49" fontId="6" fillId="33" borderId="10" xfId="0" applyNumberFormat="1" applyFont="1" applyFill="1" applyBorder="1" applyAlignment="1">
      <alignment/>
    </xf>
    <xf numFmtId="0" fontId="6" fillId="33" borderId="11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wrapText="1"/>
    </xf>
    <xf numFmtId="0" fontId="4" fillId="0" borderId="12" xfId="0" applyNumberFormat="1" applyFont="1" applyBorder="1" applyAlignment="1">
      <alignment horizontal="center" vertical="top" wrapText="1"/>
    </xf>
    <xf numFmtId="0" fontId="0" fillId="0" borderId="0" xfId="0" applyNumberFormat="1" applyAlignment="1">
      <alignment/>
    </xf>
    <xf numFmtId="0" fontId="4" fillId="0" borderId="12" xfId="0" applyNumberFormat="1" applyFont="1" applyBorder="1" applyAlignment="1">
      <alignment horizontal="center" wrapText="1"/>
    </xf>
    <xf numFmtId="0" fontId="6" fillId="0" borderId="13" xfId="0" applyNumberFormat="1" applyFont="1" applyBorder="1" applyAlignment="1">
      <alignment/>
    </xf>
    <xf numFmtId="0" fontId="6" fillId="33" borderId="14" xfId="0" applyNumberFormat="1" applyFont="1" applyFill="1" applyBorder="1" applyAlignment="1">
      <alignment/>
    </xf>
    <xf numFmtId="0" fontId="0" fillId="33" borderId="0" xfId="0" applyNumberFormat="1" applyFill="1" applyAlignment="1">
      <alignment/>
    </xf>
    <xf numFmtId="0" fontId="6" fillId="33" borderId="10" xfId="0" applyNumberFormat="1" applyFont="1" applyFill="1" applyBorder="1" applyAlignment="1">
      <alignment/>
    </xf>
    <xf numFmtId="0" fontId="6" fillId="0" borderId="15" xfId="0" applyNumberFormat="1" applyFont="1" applyBorder="1" applyAlignment="1">
      <alignment/>
    </xf>
    <xf numFmtId="0" fontId="6" fillId="0" borderId="16" xfId="0" applyNumberFormat="1" applyFont="1" applyBorder="1" applyAlignment="1">
      <alignment/>
    </xf>
    <xf numFmtId="0" fontId="0" fillId="0" borderId="17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6" fillId="0" borderId="0" xfId="0" applyNumberFormat="1" applyFont="1" applyAlignment="1">
      <alignment/>
    </xf>
    <xf numFmtId="49" fontId="3" fillId="0" borderId="12" xfId="0" applyNumberFormat="1" applyFont="1" applyBorder="1" applyAlignment="1">
      <alignment horizontal="center" wrapText="1"/>
    </xf>
    <xf numFmtId="0" fontId="4" fillId="0" borderId="12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/>
    </xf>
    <xf numFmtId="0" fontId="3" fillId="0" borderId="18" xfId="0" applyNumberFormat="1" applyFont="1" applyBorder="1" applyAlignment="1">
      <alignment/>
    </xf>
    <xf numFmtId="14" fontId="0" fillId="3" borderId="0" xfId="0" applyNumberFormat="1" applyFill="1" applyAlignment="1">
      <alignment/>
    </xf>
    <xf numFmtId="0" fontId="0" fillId="3" borderId="0" xfId="0" applyNumberFormat="1" applyFill="1" applyAlignment="1">
      <alignment horizontal="center"/>
    </xf>
    <xf numFmtId="0" fontId="43" fillId="0" borderId="0" xfId="0" applyNumberFormat="1" applyFont="1" applyAlignment="1">
      <alignment/>
    </xf>
    <xf numFmtId="0" fontId="0" fillId="6" borderId="17" xfId="0" applyNumberFormat="1" applyFill="1" applyBorder="1" applyAlignment="1">
      <alignment/>
    </xf>
    <xf numFmtId="0" fontId="0" fillId="6" borderId="16" xfId="0" applyNumberFormat="1" applyFill="1" applyBorder="1" applyAlignment="1">
      <alignment/>
    </xf>
    <xf numFmtId="0" fontId="0" fillId="6" borderId="16" xfId="0" applyNumberFormat="1" applyFill="1" applyBorder="1" applyAlignment="1" quotePrefix="1">
      <alignment/>
    </xf>
    <xf numFmtId="0" fontId="6" fillId="33" borderId="19" xfId="0" applyNumberFormat="1" applyFont="1" applyFill="1" applyBorder="1" applyAlignment="1">
      <alignment/>
    </xf>
    <xf numFmtId="0" fontId="6" fillId="0" borderId="20" xfId="0" applyNumberFormat="1" applyFont="1" applyBorder="1" applyAlignment="1">
      <alignment/>
    </xf>
    <xf numFmtId="49" fontId="6" fillId="33" borderId="21" xfId="0" applyNumberFormat="1" applyFont="1" applyFill="1" applyBorder="1" applyAlignment="1">
      <alignment/>
    </xf>
    <xf numFmtId="49" fontId="6" fillId="33" borderId="22" xfId="0" applyNumberFormat="1" applyFont="1" applyFill="1" applyBorder="1" applyAlignment="1">
      <alignment/>
    </xf>
    <xf numFmtId="49" fontId="0" fillId="0" borderId="0" xfId="0" applyNumberFormat="1" applyAlignment="1">
      <alignment horizontal="right"/>
    </xf>
    <xf numFmtId="0" fontId="7" fillId="0" borderId="0" xfId="0" applyNumberFormat="1" applyFont="1" applyAlignment="1">
      <alignment/>
    </xf>
    <xf numFmtId="0" fontId="2" fillId="0" borderId="12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vertical="top" wrapText="1"/>
    </xf>
    <xf numFmtId="0" fontId="2" fillId="0" borderId="30" xfId="0" applyNumberFormat="1" applyFont="1" applyBorder="1" applyAlignment="1">
      <alignment vertical="top" wrapText="1"/>
    </xf>
    <xf numFmtId="0" fontId="3" fillId="0" borderId="30" xfId="0" applyNumberFormat="1" applyFont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wrapText="1"/>
    </xf>
    <xf numFmtId="0" fontId="3" fillId="0" borderId="32" xfId="0" applyNumberFormat="1" applyFont="1" applyBorder="1" applyAlignment="1">
      <alignment horizontal="center" wrapText="1"/>
    </xf>
    <xf numFmtId="0" fontId="3" fillId="0" borderId="33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2" fillId="0" borderId="26" xfId="0" applyNumberFormat="1" applyFont="1" applyBorder="1" applyAlignment="1">
      <alignment horizontal="center" vertical="top" wrapText="1"/>
    </xf>
    <xf numFmtId="0" fontId="2" fillId="0" borderId="27" xfId="0" applyNumberFormat="1" applyFont="1" applyBorder="1" applyAlignment="1">
      <alignment horizontal="center" vertical="top" wrapText="1"/>
    </xf>
    <xf numFmtId="0" fontId="2" fillId="0" borderId="28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34" xfId="0" applyNumberFormat="1" applyFont="1" applyBorder="1" applyAlignment="1">
      <alignment vertical="top" wrapText="1"/>
    </xf>
    <xf numFmtId="0" fontId="3" fillId="0" borderId="30" xfId="0" applyNumberFormat="1" applyFont="1" applyBorder="1" applyAlignment="1">
      <alignment horizontal="center" wrapText="1"/>
    </xf>
    <xf numFmtId="0" fontId="3" fillId="0" borderId="31" xfId="0" applyNumberFormat="1" applyFont="1" applyBorder="1" applyAlignment="1">
      <alignment horizontal="center" wrapText="1"/>
    </xf>
    <xf numFmtId="0" fontId="3" fillId="0" borderId="35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32" xfId="0" applyNumberFormat="1" applyFont="1" applyBorder="1" applyAlignment="1">
      <alignment horizontal="center" vertical="top" wrapText="1"/>
    </xf>
    <xf numFmtId="0" fontId="3" fillId="0" borderId="36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wrapText="1"/>
    </xf>
    <xf numFmtId="0" fontId="2" fillId="0" borderId="37" xfId="0" applyNumberFormat="1" applyFont="1" applyBorder="1" applyAlignment="1">
      <alignment vertical="top" wrapText="1"/>
    </xf>
    <xf numFmtId="0" fontId="2" fillId="0" borderId="24" xfId="0" applyNumberFormat="1" applyFont="1" applyBorder="1" applyAlignment="1">
      <alignment vertical="top" wrapText="1"/>
    </xf>
    <xf numFmtId="0" fontId="2" fillId="0" borderId="38" xfId="0" applyNumberFormat="1" applyFont="1" applyBorder="1" applyAlignment="1">
      <alignment vertical="top" wrapText="1"/>
    </xf>
    <xf numFmtId="0" fontId="3" fillId="0" borderId="37" xfId="0" applyNumberFormat="1" applyFont="1" applyBorder="1" applyAlignment="1">
      <alignment horizontal="center" vertical="top" wrapText="1"/>
    </xf>
    <xf numFmtId="0" fontId="3" fillId="0" borderId="24" xfId="0" applyNumberFormat="1" applyFont="1" applyBorder="1" applyAlignment="1">
      <alignment horizontal="center" vertical="top" wrapText="1"/>
    </xf>
    <xf numFmtId="0" fontId="3" fillId="0" borderId="38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wrapText="1"/>
    </xf>
    <xf numFmtId="0" fontId="2" fillId="0" borderId="32" xfId="0" applyNumberFormat="1" applyFont="1" applyBorder="1" applyAlignment="1">
      <alignment/>
    </xf>
    <xf numFmtId="0" fontId="2" fillId="0" borderId="39" xfId="0" applyNumberFormat="1" applyFont="1" applyBorder="1" applyAlignment="1">
      <alignment/>
    </xf>
    <xf numFmtId="0" fontId="3" fillId="0" borderId="32" xfId="0" applyNumberFormat="1" applyFont="1" applyBorder="1" applyAlignment="1">
      <alignment horizontal="center"/>
    </xf>
    <xf numFmtId="0" fontId="3" fillId="0" borderId="36" xfId="0" applyNumberFormat="1" applyFont="1" applyBorder="1" applyAlignment="1">
      <alignment horizontal="center"/>
    </xf>
    <xf numFmtId="0" fontId="2" fillId="0" borderId="40" xfId="0" applyNumberFormat="1" applyFont="1" applyBorder="1" applyAlignment="1">
      <alignment horizontal="center" vertical="top" wrapText="1"/>
    </xf>
    <xf numFmtId="0" fontId="2" fillId="0" borderId="41" xfId="0" applyNumberFormat="1" applyFont="1" applyBorder="1" applyAlignment="1">
      <alignment horizontal="center" vertical="top" wrapText="1"/>
    </xf>
    <xf numFmtId="0" fontId="2" fillId="0" borderId="42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32" xfId="0" applyNumberFormat="1" applyFont="1" applyBorder="1" applyAlignment="1">
      <alignment horizontal="center" vertical="top" wrapText="1"/>
    </xf>
    <xf numFmtId="0" fontId="3" fillId="0" borderId="33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32" xfId="0" applyNumberFormat="1" applyFont="1" applyBorder="1" applyAlignment="1">
      <alignment horizontal="center" vertical="top" wrapText="1"/>
    </xf>
    <xf numFmtId="0" fontId="2" fillId="0" borderId="33" xfId="0" applyNumberFormat="1" applyFont="1" applyBorder="1" applyAlignment="1">
      <alignment horizontal="center" vertical="top" wrapText="1"/>
    </xf>
    <xf numFmtId="0" fontId="2" fillId="0" borderId="32" xfId="0" applyNumberFormat="1" applyFont="1" applyBorder="1" applyAlignment="1">
      <alignment wrapText="1"/>
    </xf>
    <xf numFmtId="0" fontId="2" fillId="0" borderId="39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39" xfId="0" applyNumberFormat="1" applyFont="1" applyBorder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4" fillId="0" borderId="32" xfId="0" applyNumberFormat="1" applyFont="1" applyBorder="1" applyAlignment="1">
      <alignment horizontal="center" vertical="top"/>
    </xf>
    <xf numFmtId="0" fontId="2" fillId="0" borderId="32" xfId="0" applyNumberFormat="1" applyFont="1" applyBorder="1" applyAlignment="1">
      <alignment horizontal="left" vertical="top"/>
    </xf>
    <xf numFmtId="0" fontId="3" fillId="0" borderId="32" xfId="0" applyNumberFormat="1" applyFont="1" applyBorder="1" applyAlignment="1">
      <alignment vertical="top"/>
    </xf>
    <xf numFmtId="0" fontId="2" fillId="0" borderId="43" xfId="0" applyNumberFormat="1" applyFont="1" applyBorder="1" applyAlignment="1">
      <alignment horizontal="center"/>
    </xf>
    <xf numFmtId="0" fontId="2" fillId="0" borderId="44" xfId="0" applyNumberFormat="1" applyFont="1" applyBorder="1" applyAlignment="1">
      <alignment horizontal="center"/>
    </xf>
    <xf numFmtId="0" fontId="2" fillId="0" borderId="45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32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center"/>
    </xf>
    <xf numFmtId="0" fontId="2" fillId="0" borderId="46" xfId="0" applyNumberFormat="1" applyFont="1" applyBorder="1" applyAlignment="1">
      <alignment horizontal="center"/>
    </xf>
    <xf numFmtId="0" fontId="2" fillId="0" borderId="47" xfId="0" applyNumberFormat="1" applyFont="1" applyBorder="1" applyAlignment="1">
      <alignment horizontal="center"/>
    </xf>
    <xf numFmtId="0" fontId="3" fillId="0" borderId="32" xfId="0" applyNumberFormat="1" applyFont="1" applyBorder="1" applyAlignment="1">
      <alignment/>
    </xf>
    <xf numFmtId="0" fontId="2" fillId="0" borderId="39" xfId="0" applyNumberFormat="1" applyFont="1" applyBorder="1" applyAlignment="1">
      <alignment vertical="top"/>
    </xf>
    <xf numFmtId="0" fontId="3" fillId="0" borderId="33" xfId="0" applyNumberFormat="1" applyFont="1" applyBorder="1" applyAlignment="1">
      <alignment horizontal="center"/>
    </xf>
    <xf numFmtId="0" fontId="2" fillId="0" borderId="48" xfId="0" applyNumberFormat="1" applyFont="1" applyBorder="1" applyAlignment="1">
      <alignment horizontal="center"/>
    </xf>
    <xf numFmtId="0" fontId="2" fillId="0" borderId="36" xfId="0" applyNumberFormat="1" applyFont="1" applyBorder="1" applyAlignment="1">
      <alignment horizontal="center"/>
    </xf>
    <xf numFmtId="0" fontId="2" fillId="0" borderId="32" xfId="0" applyNumberFormat="1" applyFont="1" applyBorder="1" applyAlignment="1">
      <alignment vertical="top"/>
    </xf>
    <xf numFmtId="0" fontId="3" fillId="0" borderId="12" xfId="0" applyNumberFormat="1" applyFont="1" applyBorder="1" applyAlignment="1">
      <alignment horizontal="center" vertical="top"/>
    </xf>
    <xf numFmtId="0" fontId="3" fillId="0" borderId="49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/>
    </xf>
    <xf numFmtId="0" fontId="3" fillId="0" borderId="48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49" xfId="0" applyNumberFormat="1" applyFont="1" applyBorder="1" applyAlignment="1">
      <alignment horizontal="center"/>
    </xf>
    <xf numFmtId="0" fontId="2" fillId="0" borderId="50" xfId="0" applyNumberFormat="1" applyFont="1" applyBorder="1" applyAlignment="1">
      <alignment horizontal="center" vertical="top"/>
    </xf>
    <xf numFmtId="0" fontId="2" fillId="0" borderId="41" xfId="0" applyNumberFormat="1" applyFont="1" applyBorder="1" applyAlignment="1">
      <alignment horizontal="center" vertical="top"/>
    </xf>
    <xf numFmtId="0" fontId="2" fillId="0" borderId="51" xfId="0" applyNumberFormat="1" applyFont="1" applyBorder="1" applyAlignment="1">
      <alignment horizontal="center" vertical="top"/>
    </xf>
    <xf numFmtId="0" fontId="2" fillId="0" borderId="40" xfId="0" applyNumberFormat="1" applyFont="1" applyBorder="1" applyAlignment="1">
      <alignment horizontal="center" vertical="top"/>
    </xf>
    <xf numFmtId="0" fontId="2" fillId="0" borderId="42" xfId="0" applyNumberFormat="1" applyFont="1" applyBorder="1" applyAlignment="1">
      <alignment horizontal="center" vertical="top"/>
    </xf>
    <xf numFmtId="0" fontId="3" fillId="0" borderId="41" xfId="0" applyNumberFormat="1" applyFont="1" applyBorder="1" applyAlignment="1">
      <alignment horizontal="center" wrapText="1"/>
    </xf>
    <xf numFmtId="0" fontId="3" fillId="0" borderId="42" xfId="0" applyNumberFormat="1" applyFont="1" applyBorder="1" applyAlignment="1">
      <alignment horizontal="center" wrapText="1"/>
    </xf>
    <xf numFmtId="0" fontId="3" fillId="0" borderId="32" xfId="0" applyNumberFormat="1" applyFont="1" applyBorder="1" applyAlignment="1">
      <alignment wrapText="1"/>
    </xf>
    <xf numFmtId="0" fontId="2" fillId="0" borderId="12" xfId="0" applyNumberFormat="1" applyFont="1" applyBorder="1" applyAlignment="1">
      <alignment vertical="top" wrapText="1"/>
    </xf>
    <xf numFmtId="0" fontId="3" fillId="0" borderId="32" xfId="0" applyNumberFormat="1" applyFont="1" applyBorder="1" applyAlignment="1">
      <alignment vertical="top" wrapText="1"/>
    </xf>
    <xf numFmtId="0" fontId="2" fillId="0" borderId="34" xfId="0" applyNumberFormat="1" applyFont="1" applyBorder="1" applyAlignment="1">
      <alignment wrapText="1"/>
    </xf>
    <xf numFmtId="0" fontId="2" fillId="0" borderId="39" xfId="0" applyNumberFormat="1" applyFont="1" applyBorder="1" applyAlignment="1">
      <alignment horizontal="center" vertical="top" wrapText="1"/>
    </xf>
    <xf numFmtId="0" fontId="4" fillId="0" borderId="32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wrapText="1"/>
    </xf>
    <xf numFmtId="0" fontId="2" fillId="0" borderId="39" xfId="0" applyNumberFormat="1" applyFont="1" applyBorder="1" applyAlignment="1">
      <alignment horizont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52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53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/>
    </xf>
    <xf numFmtId="0" fontId="5" fillId="0" borderId="24" xfId="0" applyNumberFormat="1" applyFont="1" applyBorder="1" applyAlignment="1">
      <alignment horizontal="right" vertical="top" wrapText="1"/>
    </xf>
    <xf numFmtId="0" fontId="2" fillId="0" borderId="40" xfId="0" applyNumberFormat="1" applyFont="1" applyBorder="1" applyAlignment="1">
      <alignment vertical="top" wrapText="1"/>
    </xf>
    <xf numFmtId="0" fontId="2" fillId="0" borderId="41" xfId="0" applyNumberFormat="1" applyFont="1" applyBorder="1" applyAlignment="1">
      <alignment vertical="top" wrapText="1"/>
    </xf>
    <xf numFmtId="0" fontId="2" fillId="0" borderId="51" xfId="0" applyNumberFormat="1" applyFont="1" applyBorder="1" applyAlignment="1">
      <alignment vertical="top" wrapText="1"/>
    </xf>
    <xf numFmtId="0" fontId="2" fillId="0" borderId="23" xfId="0" applyNumberFormat="1" applyFont="1" applyBorder="1" applyAlignment="1">
      <alignment horizontal="center" wrapText="1"/>
    </xf>
    <xf numFmtId="0" fontId="2" fillId="0" borderId="24" xfId="0" applyNumberFormat="1" applyFont="1" applyBorder="1" applyAlignment="1">
      <alignment horizontal="center" wrapText="1"/>
    </xf>
    <xf numFmtId="0" fontId="2" fillId="0" borderId="25" xfId="0" applyNumberFormat="1" applyFont="1" applyBorder="1" applyAlignment="1">
      <alignment horizontal="center" wrapText="1"/>
    </xf>
    <xf numFmtId="0" fontId="3" fillId="0" borderId="26" xfId="0" applyNumberFormat="1" applyFont="1" applyBorder="1" applyAlignment="1">
      <alignment horizontal="center" wrapText="1"/>
    </xf>
    <xf numFmtId="0" fontId="3" fillId="0" borderId="27" xfId="0" applyNumberFormat="1" applyFont="1" applyBorder="1" applyAlignment="1">
      <alignment horizontal="center" wrapText="1"/>
    </xf>
    <xf numFmtId="0" fontId="3" fillId="0" borderId="28" xfId="0" applyNumberFormat="1" applyFont="1" applyBorder="1" applyAlignment="1">
      <alignment horizontal="center" wrapText="1"/>
    </xf>
    <xf numFmtId="0" fontId="4" fillId="0" borderId="39" xfId="0" applyNumberFormat="1" applyFont="1" applyBorder="1" applyAlignment="1">
      <alignment horizontal="left" wrapText="1"/>
    </xf>
    <xf numFmtId="0" fontId="2" fillId="0" borderId="39" xfId="0" applyNumberFormat="1" applyFont="1" applyBorder="1" applyAlignment="1">
      <alignment wrapText="1"/>
    </xf>
    <xf numFmtId="0" fontId="4" fillId="0" borderId="12" xfId="0" applyNumberFormat="1" applyFont="1" applyBorder="1" applyAlignment="1">
      <alignment horizontal="left" wrapText="1"/>
    </xf>
    <xf numFmtId="0" fontId="3" fillId="0" borderId="12" xfId="0" applyNumberFormat="1" applyFont="1" applyBorder="1" applyAlignment="1">
      <alignment wrapText="1"/>
    </xf>
    <xf numFmtId="0" fontId="3" fillId="0" borderId="49" xfId="0" applyNumberFormat="1" applyFont="1" applyBorder="1" applyAlignment="1">
      <alignment wrapText="1"/>
    </xf>
    <xf numFmtId="0" fontId="4" fillId="0" borderId="32" xfId="0" applyNumberFormat="1" applyFont="1" applyBorder="1" applyAlignment="1">
      <alignment horizontal="left" wrapText="1"/>
    </xf>
    <xf numFmtId="0" fontId="3" fillId="0" borderId="32" xfId="0" applyNumberFormat="1" applyFont="1" applyBorder="1" applyAlignment="1">
      <alignment horizontal="left" wrapText="1"/>
    </xf>
    <xf numFmtId="0" fontId="2" fillId="0" borderId="43" xfId="0" applyNumberFormat="1" applyFont="1" applyBorder="1" applyAlignment="1">
      <alignment horizontal="center" vertical="top" wrapText="1"/>
    </xf>
    <xf numFmtId="0" fontId="2" fillId="0" borderId="44" xfId="0" applyNumberFormat="1" applyFont="1" applyBorder="1" applyAlignment="1">
      <alignment horizontal="center" vertical="top" wrapText="1"/>
    </xf>
    <xf numFmtId="0" fontId="2" fillId="0" borderId="32" xfId="0" applyNumberFormat="1" applyFont="1" applyBorder="1" applyAlignment="1">
      <alignment vertical="top" wrapText="1"/>
    </xf>
    <xf numFmtId="0" fontId="2" fillId="0" borderId="46" xfId="0" applyNumberFormat="1" applyFont="1" applyBorder="1" applyAlignment="1">
      <alignment horizontal="center" vertical="top" wrapText="1"/>
    </xf>
    <xf numFmtId="0" fontId="2" fillId="0" borderId="47" xfId="0" applyNumberFormat="1" applyFont="1" applyBorder="1" applyAlignment="1">
      <alignment horizontal="center" vertical="top" wrapText="1"/>
    </xf>
    <xf numFmtId="0" fontId="2" fillId="0" borderId="48" xfId="0" applyNumberFormat="1" applyFont="1" applyBorder="1" applyAlignment="1">
      <alignment horizontal="center" vertical="top" wrapText="1"/>
    </xf>
    <xf numFmtId="0" fontId="3" fillId="0" borderId="49" xfId="0" applyNumberFormat="1" applyFont="1" applyBorder="1" applyAlignment="1">
      <alignment horizontal="center" wrapText="1"/>
    </xf>
    <xf numFmtId="0" fontId="2" fillId="0" borderId="50" xfId="0" applyNumberFormat="1" applyFont="1" applyBorder="1" applyAlignment="1">
      <alignment horizontal="center" vertical="top" wrapText="1"/>
    </xf>
    <xf numFmtId="49" fontId="3" fillId="0" borderId="48" xfId="0" applyNumberFormat="1" applyFont="1" applyBorder="1" applyAlignment="1">
      <alignment horizontal="center" vertical="top" wrapText="1"/>
    </xf>
    <xf numFmtId="49" fontId="3" fillId="0" borderId="32" xfId="0" applyNumberFormat="1" applyFont="1" applyBorder="1" applyAlignment="1">
      <alignment horizont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49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34" xfId="0" applyNumberFormat="1" applyFont="1" applyBorder="1" applyAlignment="1">
      <alignment horizontal="center" vertical="top" wrapText="1"/>
    </xf>
    <xf numFmtId="0" fontId="3" fillId="0" borderId="54" xfId="0" applyNumberFormat="1" applyFont="1" applyBorder="1" applyAlignment="1">
      <alignment horizontal="center" vertical="top" wrapText="1"/>
    </xf>
    <xf numFmtId="0" fontId="3" fillId="0" borderId="39" xfId="0" applyNumberFormat="1" applyFont="1" applyBorder="1" applyAlignment="1">
      <alignment horizontal="center" vertical="top" wrapText="1"/>
    </xf>
    <xf numFmtId="0" fontId="3" fillId="0" borderId="55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right" vertical="top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56" xfId="0" applyNumberFormat="1" applyFont="1" applyBorder="1" applyAlignment="1">
      <alignment vertical="top" wrapText="1"/>
    </xf>
    <xf numFmtId="0" fontId="4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53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/>
    </xf>
    <xf numFmtId="0" fontId="3" fillId="0" borderId="18" xfId="0" applyNumberFormat="1" applyFont="1" applyBorder="1" applyAlignment="1">
      <alignment/>
    </xf>
    <xf numFmtId="0" fontId="2" fillId="0" borderId="32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3"/>
  <sheetViews>
    <sheetView zoomScalePageLayoutView="0" workbookViewId="0" topLeftCell="A1">
      <selection activeCell="A21" sqref="A21:AO21"/>
    </sheetView>
  </sheetViews>
  <sheetFormatPr defaultColWidth="9.00390625" defaultRowHeight="12.75"/>
  <cols>
    <col min="1" max="1" width="0.12890625" style="3" customWidth="1"/>
    <col min="2" max="2" width="4.75390625" style="3" customWidth="1"/>
    <col min="3" max="3" width="1.12109375" style="3" customWidth="1"/>
    <col min="4" max="8" width="1.625" style="3" customWidth="1"/>
    <col min="9" max="9" width="3.125" style="3" customWidth="1"/>
    <col min="10" max="10" width="1.625" style="3" customWidth="1"/>
    <col min="11" max="12" width="1.875" style="3" customWidth="1"/>
    <col min="13" max="23" width="1.75390625" style="3" customWidth="1"/>
    <col min="24" max="24" width="3.00390625" style="3" customWidth="1"/>
    <col min="25" max="28" width="1.75390625" style="3" customWidth="1"/>
    <col min="29" max="29" width="2.25390625" style="3" customWidth="1"/>
    <col min="30" max="33" width="1.75390625" style="3" customWidth="1"/>
    <col min="34" max="41" width="2.75390625" style="3" customWidth="1"/>
    <col min="42" max="16384" width="9.125" style="3" customWidth="1"/>
  </cols>
  <sheetData>
    <row r="1" spans="1:41" ht="12.75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6"/>
      <c r="AH1" s="167" t="s">
        <v>1</v>
      </c>
      <c r="AI1" s="168"/>
      <c r="AJ1" s="168"/>
      <c r="AK1" s="168"/>
      <c r="AL1" s="168"/>
      <c r="AM1" s="168"/>
      <c r="AN1" s="168"/>
      <c r="AO1" s="169"/>
    </row>
    <row r="2" spans="1:41" ht="12.75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6"/>
      <c r="AH2" s="58" t="s">
        <v>2</v>
      </c>
      <c r="AI2" s="59"/>
      <c r="AJ2" s="59"/>
      <c r="AK2" s="59"/>
      <c r="AL2" s="59"/>
      <c r="AM2" s="59"/>
      <c r="AN2" s="59"/>
      <c r="AO2" s="60"/>
    </row>
    <row r="3" spans="1:41" ht="12.75">
      <c r="A3" s="170" t="s">
        <v>35</v>
      </c>
      <c r="B3" s="170"/>
      <c r="C3" s="170"/>
      <c r="D3" s="170"/>
      <c r="E3" s="170"/>
      <c r="F3" s="170"/>
      <c r="G3" s="170"/>
      <c r="H3" s="170"/>
      <c r="I3" s="170"/>
      <c r="J3" s="170"/>
      <c r="K3" s="171"/>
      <c r="L3" s="172"/>
      <c r="M3" s="172"/>
      <c r="N3" s="172"/>
      <c r="O3" s="172"/>
      <c r="P3" s="172"/>
      <c r="Q3" s="172"/>
      <c r="R3" s="173"/>
      <c r="S3" s="17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5"/>
      <c r="AH3" s="62" t="s">
        <v>37</v>
      </c>
      <c r="AI3" s="62"/>
      <c r="AJ3" s="62"/>
      <c r="AK3" s="62"/>
      <c r="AL3" s="62"/>
      <c r="AM3" s="62"/>
      <c r="AN3" s="62"/>
      <c r="AO3" s="63"/>
    </row>
    <row r="4" spans="1:41" ht="12.75" customHeight="1">
      <c r="A4" s="4" t="s">
        <v>3</v>
      </c>
      <c r="B4" s="17" t="str">
        <f>'исходные данные'!B3</f>
        <v>05</v>
      </c>
      <c r="C4" s="4" t="s">
        <v>3</v>
      </c>
      <c r="D4" s="64" t="str">
        <f>'исходные данные'!C3</f>
        <v>октября</v>
      </c>
      <c r="E4" s="44"/>
      <c r="F4" s="44"/>
      <c r="G4" s="44"/>
      <c r="H4" s="44"/>
      <c r="I4" s="44"/>
      <c r="J4" s="44"/>
      <c r="K4" s="45">
        <v>20</v>
      </c>
      <c r="L4" s="45"/>
      <c r="M4" s="161">
        <f>'исходные данные'!D3</f>
        <v>13</v>
      </c>
      <c r="N4" s="46"/>
      <c r="O4" s="45" t="s">
        <v>4</v>
      </c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</row>
    <row r="5" spans="1:41" ht="6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</row>
    <row r="6" spans="1:41" ht="13.5" thickBot="1">
      <c r="A6" s="49"/>
      <c r="B6" s="49"/>
      <c r="C6" s="49"/>
      <c r="D6" s="49"/>
      <c r="E6" s="49"/>
      <c r="F6" s="49"/>
      <c r="G6" s="49"/>
      <c r="H6" s="49"/>
      <c r="I6" s="49"/>
      <c r="J6" s="50" t="s">
        <v>5</v>
      </c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4"/>
      <c r="AI6" s="54"/>
      <c r="AJ6" s="54"/>
      <c r="AK6" s="54"/>
      <c r="AL6" s="54"/>
      <c r="AM6" s="54"/>
      <c r="AN6" s="54"/>
      <c r="AO6" s="54"/>
    </row>
    <row r="7" spans="1:41" ht="14.25" customHeight="1" thickBot="1">
      <c r="A7" s="162" t="s">
        <v>6</v>
      </c>
      <c r="B7" s="162"/>
      <c r="C7" s="162"/>
      <c r="D7" s="162"/>
      <c r="E7" s="163"/>
      <c r="F7" s="163"/>
      <c r="G7" s="163"/>
      <c r="H7" s="163"/>
      <c r="I7" s="164"/>
      <c r="J7" s="40" t="s">
        <v>7</v>
      </c>
      <c r="K7" s="41"/>
      <c r="L7" s="41"/>
      <c r="M7" s="41"/>
      <c r="N7" s="42" t="str">
        <f>'исходные данные'!B8</f>
        <v>2020281052223010036</v>
      </c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3"/>
      <c r="AH7" s="128" t="str">
        <f>CONCATENATE('исходные данные'!B4,'исходные данные'!C4)</f>
        <v>181000-00</v>
      </c>
      <c r="AI7" s="129"/>
      <c r="AJ7" s="129"/>
      <c r="AK7" s="129"/>
      <c r="AL7" s="129"/>
      <c r="AM7" s="129"/>
      <c r="AN7" s="129"/>
      <c r="AO7" s="130"/>
    </row>
    <row r="8" spans="1:41" ht="13.5" thickBot="1">
      <c r="A8" s="122" t="str">
        <f>'исходные данные'!B10</f>
        <v>Цветков И.П.</v>
      </c>
      <c r="B8" s="122"/>
      <c r="C8" s="122"/>
      <c r="D8" s="122"/>
      <c r="E8" s="122"/>
      <c r="F8" s="122"/>
      <c r="G8" s="122"/>
      <c r="H8" s="122"/>
      <c r="I8" s="122"/>
      <c r="J8" s="50" t="s">
        <v>8</v>
      </c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131"/>
      <c r="AI8" s="132"/>
      <c r="AJ8" s="132"/>
      <c r="AK8" s="132"/>
      <c r="AL8" s="132"/>
      <c r="AM8" s="132"/>
      <c r="AN8" s="132"/>
      <c r="AO8" s="133"/>
    </row>
    <row r="9" spans="1:41" ht="14.25" customHeight="1" thickBot="1">
      <c r="A9" s="154" t="s">
        <v>9</v>
      </c>
      <c r="B9" s="154"/>
      <c r="C9" s="154"/>
      <c r="D9" s="154"/>
      <c r="E9" s="154"/>
      <c r="F9" s="154"/>
      <c r="G9" s="154"/>
      <c r="H9" s="154"/>
      <c r="I9" s="154"/>
      <c r="J9" s="40" t="s">
        <v>7</v>
      </c>
      <c r="K9" s="41"/>
      <c r="L9" s="41"/>
      <c r="M9" s="41"/>
      <c r="N9" s="42" t="str">
        <f>'исходные данные'!B11</f>
        <v>40702810722230100000</v>
      </c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3"/>
      <c r="AH9" s="51" t="s">
        <v>10</v>
      </c>
      <c r="AI9" s="52"/>
      <c r="AJ9" s="52"/>
      <c r="AK9" s="52"/>
      <c r="AL9" s="52"/>
      <c r="AM9" s="52"/>
      <c r="AN9" s="52"/>
      <c r="AO9" s="53"/>
    </row>
    <row r="10" spans="1:41" ht="13.5" customHeight="1">
      <c r="A10" s="120" t="str">
        <f>'исходные данные'!B9</f>
        <v>ООО "У клена"</v>
      </c>
      <c r="B10" s="120"/>
      <c r="C10" s="120"/>
      <c r="D10" s="120"/>
      <c r="E10" s="120"/>
      <c r="F10" s="120"/>
      <c r="G10" s="120"/>
      <c r="H10" s="120"/>
      <c r="I10" s="120"/>
      <c r="J10" s="126" t="s">
        <v>11</v>
      </c>
      <c r="K10" s="126"/>
      <c r="L10" s="126"/>
      <c r="M10" s="118" t="str">
        <f>'исходные данные'!B12</f>
        <v>4028066000</v>
      </c>
      <c r="N10" s="118"/>
      <c r="O10" s="118"/>
      <c r="P10" s="118"/>
      <c r="Q10" s="118"/>
      <c r="R10" s="118"/>
      <c r="S10" s="118"/>
      <c r="T10" s="118"/>
      <c r="U10" s="118"/>
      <c r="V10" s="126" t="s">
        <v>12</v>
      </c>
      <c r="W10" s="126"/>
      <c r="X10" s="126"/>
      <c r="Y10" s="118" t="str">
        <f>'исходные данные'!B13</f>
        <v>400001001</v>
      </c>
      <c r="Z10" s="118"/>
      <c r="AA10" s="118"/>
      <c r="AB10" s="118"/>
      <c r="AC10" s="118"/>
      <c r="AD10" s="118"/>
      <c r="AE10" s="118"/>
      <c r="AF10" s="118"/>
      <c r="AG10" s="119"/>
      <c r="AH10" s="34" t="s">
        <v>36</v>
      </c>
      <c r="AI10" s="35"/>
      <c r="AJ10" s="35"/>
      <c r="AK10" s="35"/>
      <c r="AL10" s="35"/>
      <c r="AM10" s="35"/>
      <c r="AN10" s="35"/>
      <c r="AO10" s="36"/>
    </row>
    <row r="11" spans="1:41" ht="13.5" customHeight="1" thickBot="1">
      <c r="A11" s="45" t="s">
        <v>13</v>
      </c>
      <c r="B11" s="45"/>
      <c r="C11" s="45"/>
      <c r="D11" s="45"/>
      <c r="E11" s="44" t="str">
        <f>'исходные данные'!B11</f>
        <v>40702810722230100000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5" t="s">
        <v>14</v>
      </c>
      <c r="X11" s="45"/>
      <c r="Y11" s="45"/>
      <c r="Z11" s="46" t="str">
        <f>'исходные данные'!B14</f>
        <v>20015000000</v>
      </c>
      <c r="AA11" s="46"/>
      <c r="AB11" s="46"/>
      <c r="AC11" s="46"/>
      <c r="AD11" s="46"/>
      <c r="AE11" s="46"/>
      <c r="AF11" s="46"/>
      <c r="AG11" s="47"/>
      <c r="AH11" s="37"/>
      <c r="AI11" s="38"/>
      <c r="AJ11" s="38"/>
      <c r="AK11" s="38"/>
      <c r="AL11" s="38"/>
      <c r="AM11" s="38"/>
      <c r="AN11" s="38"/>
      <c r="AO11" s="39"/>
    </row>
    <row r="12" spans="1:41" ht="13.5" customHeight="1">
      <c r="A12" s="134" t="s">
        <v>15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44" t="str">
        <f>'исходные данные'!B15</f>
        <v>Кленовое отделение СБ РФ </v>
      </c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158"/>
      <c r="AH12" s="159" t="s">
        <v>16</v>
      </c>
      <c r="AI12" s="77"/>
      <c r="AJ12" s="77"/>
      <c r="AK12" s="76" t="s">
        <v>17</v>
      </c>
      <c r="AL12" s="77"/>
      <c r="AM12" s="77"/>
      <c r="AN12" s="77"/>
      <c r="AO12" s="78"/>
    </row>
    <row r="13" spans="1:41" ht="12.75">
      <c r="A13" s="151" t="str">
        <f>'исходные данные'!B16</f>
        <v>№ 7786/000 г.Клен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46" t="s">
        <v>18</v>
      </c>
      <c r="X13" s="146"/>
      <c r="Y13" s="46" t="str">
        <f>'исходные данные'!B17</f>
        <v>042908000</v>
      </c>
      <c r="Z13" s="46"/>
      <c r="AA13" s="46"/>
      <c r="AB13" s="46"/>
      <c r="AC13" s="46"/>
      <c r="AD13" s="46"/>
      <c r="AE13" s="46"/>
      <c r="AF13" s="46"/>
      <c r="AG13" s="47"/>
      <c r="AH13" s="160" t="str">
        <f>'исходные данные'!B7</f>
        <v>02</v>
      </c>
      <c r="AI13" s="80"/>
      <c r="AJ13" s="80"/>
      <c r="AK13" s="79" t="str">
        <f>AH7</f>
        <v>181000-00</v>
      </c>
      <c r="AL13" s="80"/>
      <c r="AM13" s="80"/>
      <c r="AN13" s="80"/>
      <c r="AO13" s="81"/>
    </row>
    <row r="14" spans="1:41" ht="12.75" customHeight="1">
      <c r="A14" s="85" t="s">
        <v>19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44" t="str">
        <f>Q12</f>
        <v>Кленовое отделение СБ РФ </v>
      </c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158"/>
      <c r="AH14" s="157"/>
      <c r="AI14" s="83"/>
      <c r="AJ14" s="83"/>
      <c r="AK14" s="82"/>
      <c r="AL14" s="83"/>
      <c r="AM14" s="83"/>
      <c r="AN14" s="83"/>
      <c r="AO14" s="84"/>
    </row>
    <row r="15" spans="1:41" ht="12.75">
      <c r="A15" s="151" t="str">
        <f>A13</f>
        <v>№ 7786/000 г.Клен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46" t="s">
        <v>18</v>
      </c>
      <c r="X15" s="146"/>
      <c r="Y15" s="46" t="str">
        <f>Y13</f>
        <v>042908000</v>
      </c>
      <c r="Z15" s="46"/>
      <c r="AA15" s="46"/>
      <c r="AB15" s="46"/>
      <c r="AC15" s="46"/>
      <c r="AD15" s="46"/>
      <c r="AE15" s="46"/>
      <c r="AF15" s="46"/>
      <c r="AG15" s="47"/>
      <c r="AH15" s="157"/>
      <c r="AI15" s="83"/>
      <c r="AJ15" s="83"/>
      <c r="AK15" s="82"/>
      <c r="AL15" s="83"/>
      <c r="AM15" s="83"/>
      <c r="AN15" s="83"/>
      <c r="AO15" s="84"/>
    </row>
    <row r="16" spans="1:41" ht="13.5" customHeight="1" thickBot="1">
      <c r="A16" s="72" t="s">
        <v>20</v>
      </c>
      <c r="B16" s="72"/>
      <c r="C16" s="72"/>
      <c r="D16" s="72"/>
      <c r="E16" s="72"/>
      <c r="F16" s="72"/>
      <c r="G16" s="72"/>
      <c r="H16" s="72"/>
      <c r="I16" s="72"/>
      <c r="J16" s="44" t="str">
        <f>'исходные данные'!B5</f>
        <v>Сто восемьдесят одна тысяча рублей</v>
      </c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158"/>
      <c r="AH16" s="152"/>
      <c r="AI16" s="153"/>
      <c r="AJ16" s="153"/>
      <c r="AK16" s="155"/>
      <c r="AL16" s="153"/>
      <c r="AM16" s="153"/>
      <c r="AN16" s="153"/>
      <c r="AO16" s="156"/>
    </row>
    <row r="17" spans="1:41" ht="13.5" customHeight="1">
      <c r="A17" s="154"/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24"/>
      <c r="AD17" s="124"/>
      <c r="AE17" s="124"/>
      <c r="AF17" s="121"/>
      <c r="AG17" s="121"/>
      <c r="AH17" s="121"/>
      <c r="AI17" s="121"/>
      <c r="AJ17" s="121"/>
      <c r="AK17" s="121"/>
      <c r="AL17" s="121"/>
      <c r="AM17" s="121"/>
      <c r="AN17" s="48"/>
      <c r="AO17" s="48"/>
    </row>
    <row r="18" spans="1:41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125"/>
      <c r="AG18" s="125"/>
      <c r="AH18" s="125"/>
      <c r="AI18" s="125"/>
      <c r="AJ18" s="125"/>
      <c r="AK18" s="125"/>
      <c r="AL18" s="125"/>
      <c r="AM18" s="125"/>
      <c r="AN18" s="5"/>
      <c r="AO18" s="5"/>
    </row>
    <row r="19" spans="1:41" ht="12.75" customHeight="1">
      <c r="A19" s="106" t="s">
        <v>22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22" t="str">
        <f>'исходные данные'!B6</f>
        <v>Торговая выручка</v>
      </c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</row>
    <row r="20" spans="1:41" ht="12.75">
      <c r="A20" s="181"/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</row>
    <row r="21" spans="1:41" ht="9" customHeight="1">
      <c r="A21" s="124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</row>
    <row r="22" spans="1:41" ht="12.75" customHeight="1">
      <c r="A22" s="89" t="s">
        <v>23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 t="s">
        <v>24</v>
      </c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 t="s">
        <v>25</v>
      </c>
      <c r="AH22" s="89"/>
      <c r="AI22" s="89"/>
      <c r="AJ22" s="89"/>
      <c r="AK22" s="89"/>
      <c r="AL22" s="89"/>
      <c r="AM22" s="89"/>
      <c r="AN22" s="89"/>
      <c r="AO22" s="89"/>
    </row>
    <row r="23" spans="1:41" ht="13.5" thickBot="1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</row>
    <row r="24" spans="1:41" ht="12.75">
      <c r="A24" s="135" t="s">
        <v>26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6"/>
      <c r="L24" s="137"/>
      <c r="M24" s="137"/>
      <c r="N24" s="137"/>
      <c r="O24" s="137"/>
      <c r="P24" s="137"/>
      <c r="Q24" s="137"/>
      <c r="R24" s="138"/>
      <c r="S24" s="65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7"/>
      <c r="AH24" s="68" t="s">
        <v>27</v>
      </c>
      <c r="AI24" s="69"/>
      <c r="AJ24" s="69"/>
      <c r="AK24" s="69"/>
      <c r="AL24" s="69"/>
      <c r="AM24" s="69"/>
      <c r="AN24" s="69"/>
      <c r="AO24" s="70"/>
    </row>
    <row r="25" spans="1:41" ht="12.7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55"/>
      <c r="AH25" s="58" t="s">
        <v>28</v>
      </c>
      <c r="AI25" s="59"/>
      <c r="AJ25" s="59"/>
      <c r="AK25" s="59"/>
      <c r="AL25" s="59"/>
      <c r="AM25" s="59"/>
      <c r="AN25" s="59"/>
      <c r="AO25" s="60"/>
    </row>
    <row r="26" spans="1:41" ht="15" customHeight="1" thickBot="1">
      <c r="A26" s="4" t="s">
        <v>3</v>
      </c>
      <c r="B26" s="17" t="str">
        <f>B4</f>
        <v>05</v>
      </c>
      <c r="C26" s="4" t="s">
        <v>3</v>
      </c>
      <c r="D26" s="64" t="str">
        <f>D4</f>
        <v>октября</v>
      </c>
      <c r="E26" s="44"/>
      <c r="F26" s="44"/>
      <c r="G26" s="44"/>
      <c r="H26" s="44"/>
      <c r="I26" s="44"/>
      <c r="J26" s="44"/>
      <c r="K26" s="45">
        <v>20</v>
      </c>
      <c r="L26" s="45"/>
      <c r="M26" s="64">
        <f>M4</f>
        <v>13</v>
      </c>
      <c r="N26" s="44"/>
      <c r="O26" s="45" t="s">
        <v>4</v>
      </c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123"/>
      <c r="AH26" s="167" t="s">
        <v>37</v>
      </c>
      <c r="AI26" s="168"/>
      <c r="AJ26" s="168"/>
      <c r="AK26" s="168"/>
      <c r="AL26" s="168"/>
      <c r="AM26" s="168"/>
      <c r="AN26" s="168"/>
      <c r="AO26" s="169"/>
    </row>
    <row r="27" spans="1:41" s="6" customFormat="1" ht="13.5" customHeight="1">
      <c r="A27" s="147" t="s">
        <v>6</v>
      </c>
      <c r="B27" s="147"/>
      <c r="C27" s="147"/>
      <c r="D27" s="147"/>
      <c r="E27" s="148" t="str">
        <f>A8</f>
        <v>Цветков И.П.</v>
      </c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9"/>
      <c r="AA27" s="139" t="s">
        <v>29</v>
      </c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1"/>
    </row>
    <row r="28" spans="1:41" s="6" customFormat="1" ht="13.5" customHeight="1" thickBot="1">
      <c r="A28" s="150" t="s">
        <v>9</v>
      </c>
      <c r="B28" s="150"/>
      <c r="C28" s="150"/>
      <c r="D28" s="150"/>
      <c r="E28" s="150"/>
      <c r="F28" s="150"/>
      <c r="G28" s="151" t="str">
        <f>'исходные данные'!B9</f>
        <v>ООО "У клена"</v>
      </c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42" t="str">
        <f>E30</f>
        <v>40702810722230100000</v>
      </c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4"/>
    </row>
    <row r="29" spans="1:41" s="6" customFormat="1" ht="13.5" customHeight="1">
      <c r="A29" s="145" t="s">
        <v>11</v>
      </c>
      <c r="B29" s="145"/>
      <c r="C29" s="46" t="str">
        <f>M10</f>
        <v>4028066000</v>
      </c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146" t="s">
        <v>12</v>
      </c>
      <c r="S29" s="146"/>
      <c r="T29" s="146"/>
      <c r="U29" s="46" t="str">
        <f>Y10</f>
        <v>400001001</v>
      </c>
      <c r="V29" s="46"/>
      <c r="W29" s="46"/>
      <c r="X29" s="46"/>
      <c r="Y29" s="46"/>
      <c r="Z29" s="47"/>
      <c r="AA29" s="139" t="s">
        <v>10</v>
      </c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1"/>
    </row>
    <row r="30" spans="1:41" s="6" customFormat="1" ht="13.5" customHeight="1" thickBot="1">
      <c r="A30" s="45" t="s">
        <v>13</v>
      </c>
      <c r="B30" s="45"/>
      <c r="C30" s="45"/>
      <c r="D30" s="45"/>
      <c r="E30" s="46" t="str">
        <f>E11</f>
        <v>40702810722230100000</v>
      </c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175" t="s">
        <v>14</v>
      </c>
      <c r="R30" s="175"/>
      <c r="S30" s="175"/>
      <c r="T30" s="176" t="str">
        <f>'исходные данные'!B14</f>
        <v>20015000000</v>
      </c>
      <c r="U30" s="176"/>
      <c r="V30" s="176"/>
      <c r="W30" s="176"/>
      <c r="X30" s="176"/>
      <c r="Y30" s="176"/>
      <c r="Z30" s="177"/>
      <c r="AA30" s="142" t="str">
        <f>AH7</f>
        <v>181000-00</v>
      </c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4"/>
    </row>
    <row r="31" spans="1:41" s="6" customFormat="1" ht="12.75" customHeight="1">
      <c r="A31" s="134" t="s">
        <v>15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11" t="str">
        <f>CONCATENATE('исходные данные'!B15,'исходные данные'!B16)</f>
        <v>Кленовое отделение СБ РФ № 7786/000 г.Клен</v>
      </c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78"/>
    </row>
    <row r="32" spans="1:41" s="6" customFormat="1" ht="12.75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3" t="s">
        <v>18</v>
      </c>
      <c r="AC32" s="73"/>
      <c r="AD32" s="74" t="str">
        <f>'исходные данные'!B17</f>
        <v>042908000</v>
      </c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5"/>
    </row>
    <row r="33" spans="1:41" s="6" customFormat="1" ht="12.75">
      <c r="A33" s="72" t="s">
        <v>19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19" t="str">
        <f>P31</f>
        <v>Кленовое отделение СБ РФ № 7786/000 г.Клен</v>
      </c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20"/>
    </row>
    <row r="34" spans="1:41" s="6" customFormat="1" ht="12.75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3" t="s">
        <v>18</v>
      </c>
      <c r="AC34" s="73"/>
      <c r="AD34" s="74" t="str">
        <f>AD32</f>
        <v>042908000</v>
      </c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5"/>
    </row>
    <row r="35" spans="1:41" s="6" customFormat="1" ht="12.75" customHeight="1">
      <c r="A35" s="97" t="s">
        <v>20</v>
      </c>
      <c r="B35" s="97"/>
      <c r="C35" s="97"/>
      <c r="D35" s="97"/>
      <c r="E35" s="97"/>
      <c r="F35" s="97"/>
      <c r="G35" s="97"/>
      <c r="H35" s="97"/>
      <c r="I35" s="97"/>
      <c r="J35" s="179" t="str">
        <f>J16</f>
        <v>Сто восемьдесят одна тысяча рублей</v>
      </c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80"/>
    </row>
    <row r="36" spans="1:41" s="6" customFormat="1" ht="12.75" customHeight="1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127"/>
      <c r="AD36" s="127"/>
      <c r="AE36" s="127"/>
      <c r="AF36" s="71"/>
      <c r="AG36" s="71"/>
      <c r="AH36" s="71"/>
      <c r="AI36" s="71"/>
      <c r="AJ36" s="71"/>
      <c r="AK36" s="71"/>
      <c r="AL36" s="71"/>
      <c r="AM36" s="71"/>
      <c r="AN36" s="126"/>
      <c r="AO36" s="126"/>
    </row>
    <row r="37" spans="1:41" s="6" customFormat="1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125" t="s">
        <v>21</v>
      </c>
      <c r="AG37" s="125"/>
      <c r="AH37" s="125"/>
      <c r="AI37" s="125"/>
      <c r="AJ37" s="125"/>
      <c r="AK37" s="125"/>
      <c r="AL37" s="125"/>
      <c r="AM37" s="125"/>
      <c r="AN37" s="7"/>
      <c r="AO37" s="7"/>
    </row>
    <row r="38" spans="1:41" s="6" customFormat="1" ht="12.75" customHeight="1">
      <c r="A38" s="72" t="s">
        <v>22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101" t="str">
        <f>M19</f>
        <v>Торговая выручка</v>
      </c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</row>
    <row r="39" spans="1:41" s="6" customFormat="1" ht="12.75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</row>
    <row r="40" spans="1:41" ht="6.75" customHeight="1">
      <c r="A40" s="124"/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</row>
    <row r="41" spans="1:41" ht="12.75">
      <c r="A41" s="89" t="s">
        <v>30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 t="s">
        <v>24</v>
      </c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 t="s">
        <v>25</v>
      </c>
      <c r="AF41" s="89"/>
      <c r="AG41" s="89"/>
      <c r="AH41" s="89"/>
      <c r="AI41" s="89"/>
      <c r="AJ41" s="89"/>
      <c r="AK41" s="89"/>
      <c r="AL41" s="89"/>
      <c r="AM41" s="89"/>
      <c r="AN41" s="89"/>
      <c r="AO41" s="89"/>
    </row>
    <row r="42" spans="1:41" ht="13.5" thickBot="1">
      <c r="A42" s="48" t="s">
        <v>31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</row>
    <row r="43" spans="1:41" ht="12.75">
      <c r="A43" s="135" t="s">
        <v>32</v>
      </c>
      <c r="B43" s="135"/>
      <c r="C43" s="135"/>
      <c r="D43" s="135"/>
      <c r="E43" s="135"/>
      <c r="F43" s="135"/>
      <c r="G43" s="135"/>
      <c r="H43" s="135"/>
      <c r="I43" s="135"/>
      <c r="J43" s="135"/>
      <c r="K43" s="136"/>
      <c r="L43" s="137"/>
      <c r="M43" s="137"/>
      <c r="N43" s="137"/>
      <c r="O43" s="137"/>
      <c r="P43" s="137"/>
      <c r="Q43" s="137"/>
      <c r="R43" s="138"/>
      <c r="S43" s="65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7"/>
      <c r="AH43" s="69" t="s">
        <v>33</v>
      </c>
      <c r="AI43" s="69"/>
      <c r="AJ43" s="69"/>
      <c r="AK43" s="69"/>
      <c r="AL43" s="69"/>
      <c r="AM43" s="69"/>
      <c r="AN43" s="69"/>
      <c r="AO43" s="70"/>
    </row>
    <row r="44" spans="1:41" ht="12.7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55"/>
      <c r="AH44" s="58" t="s">
        <v>34</v>
      </c>
      <c r="AI44" s="59"/>
      <c r="AJ44" s="59"/>
      <c r="AK44" s="59"/>
      <c r="AL44" s="59"/>
      <c r="AM44" s="59"/>
      <c r="AN44" s="59"/>
      <c r="AO44" s="60"/>
    </row>
    <row r="45" spans="1:41" ht="12.75" customHeight="1">
      <c r="A45" s="4" t="s">
        <v>3</v>
      </c>
      <c r="B45" s="17" t="str">
        <f>B4</f>
        <v>05</v>
      </c>
      <c r="C45" s="4" t="s">
        <v>3</v>
      </c>
      <c r="D45" s="64" t="str">
        <f>D4</f>
        <v>октября</v>
      </c>
      <c r="E45" s="44"/>
      <c r="F45" s="44"/>
      <c r="G45" s="44"/>
      <c r="H45" s="44"/>
      <c r="I45" s="44"/>
      <c r="J45" s="44"/>
      <c r="K45" s="45">
        <v>20</v>
      </c>
      <c r="L45" s="45"/>
      <c r="M45" s="64">
        <f>M4</f>
        <v>13</v>
      </c>
      <c r="N45" s="44"/>
      <c r="O45" s="45" t="s">
        <v>4</v>
      </c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123"/>
      <c r="AH45" s="61" t="s">
        <v>37</v>
      </c>
      <c r="AI45" s="62"/>
      <c r="AJ45" s="62"/>
      <c r="AK45" s="62"/>
      <c r="AL45" s="62"/>
      <c r="AM45" s="62"/>
      <c r="AN45" s="62"/>
      <c r="AO45" s="63"/>
    </row>
    <row r="46" spans="1:41" ht="4.5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</row>
    <row r="47" spans="1:41" ht="13.5" thickBot="1">
      <c r="A47" s="49"/>
      <c r="B47" s="49"/>
      <c r="C47" s="49"/>
      <c r="D47" s="49"/>
      <c r="E47" s="49"/>
      <c r="F47" s="49"/>
      <c r="G47" s="49"/>
      <c r="H47" s="49"/>
      <c r="I47" s="49"/>
      <c r="J47" s="50" t="s">
        <v>5</v>
      </c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4"/>
      <c r="AI47" s="54"/>
      <c r="AJ47" s="54"/>
      <c r="AK47" s="54"/>
      <c r="AL47" s="54"/>
      <c r="AM47" s="54"/>
      <c r="AN47" s="54"/>
      <c r="AO47" s="54"/>
    </row>
    <row r="48" spans="1:41" ht="14.25" customHeight="1" thickBot="1">
      <c r="A48" s="121" t="s">
        <v>6</v>
      </c>
      <c r="B48" s="121"/>
      <c r="C48" s="121"/>
      <c r="D48" s="121"/>
      <c r="E48" s="121"/>
      <c r="F48" s="121"/>
      <c r="G48" s="121"/>
      <c r="H48" s="121"/>
      <c r="I48" s="121"/>
      <c r="J48" s="40" t="s">
        <v>7</v>
      </c>
      <c r="K48" s="41"/>
      <c r="L48" s="41"/>
      <c r="M48" s="41"/>
      <c r="N48" s="56" t="str">
        <f>N7</f>
        <v>2020281052223010036</v>
      </c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7"/>
      <c r="AH48" s="128" t="str">
        <f>AH7</f>
        <v>181000-00</v>
      </c>
      <c r="AI48" s="129"/>
      <c r="AJ48" s="129"/>
      <c r="AK48" s="129"/>
      <c r="AL48" s="129"/>
      <c r="AM48" s="129"/>
      <c r="AN48" s="129"/>
      <c r="AO48" s="130"/>
    </row>
    <row r="49" spans="1:41" ht="14.25" customHeight="1" thickBot="1">
      <c r="A49" s="122" t="str">
        <f>A8</f>
        <v>Цветков И.П.</v>
      </c>
      <c r="B49" s="122"/>
      <c r="C49" s="122"/>
      <c r="D49" s="122"/>
      <c r="E49" s="122"/>
      <c r="F49" s="122"/>
      <c r="G49" s="122"/>
      <c r="H49" s="122"/>
      <c r="I49" s="122"/>
      <c r="J49" s="50" t="s">
        <v>8</v>
      </c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131"/>
      <c r="AI49" s="132"/>
      <c r="AJ49" s="132"/>
      <c r="AK49" s="132"/>
      <c r="AL49" s="132"/>
      <c r="AM49" s="132"/>
      <c r="AN49" s="132"/>
      <c r="AO49" s="133"/>
    </row>
    <row r="50" spans="1:41" ht="14.25" customHeight="1" thickBot="1">
      <c r="A50" s="88" t="s">
        <v>9</v>
      </c>
      <c r="B50" s="88"/>
      <c r="C50" s="88"/>
      <c r="D50" s="88"/>
      <c r="E50" s="88"/>
      <c r="F50" s="88"/>
      <c r="G50" s="88"/>
      <c r="H50" s="88"/>
      <c r="I50" s="88"/>
      <c r="J50" s="40" t="s">
        <v>7</v>
      </c>
      <c r="K50" s="41"/>
      <c r="L50" s="41"/>
      <c r="M50" s="41"/>
      <c r="N50" s="56" t="str">
        <f>N9</f>
        <v>40702810722230100000</v>
      </c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7"/>
      <c r="AH50" s="51" t="s">
        <v>10</v>
      </c>
      <c r="AI50" s="52"/>
      <c r="AJ50" s="52"/>
      <c r="AK50" s="52"/>
      <c r="AL50" s="52"/>
      <c r="AM50" s="52"/>
      <c r="AN50" s="52"/>
      <c r="AO50" s="53"/>
    </row>
    <row r="51" spans="1:41" ht="13.5" customHeight="1">
      <c r="A51" s="120" t="str">
        <f>A10</f>
        <v>ООО "У клена"</v>
      </c>
      <c r="B51" s="120"/>
      <c r="C51" s="120"/>
      <c r="D51" s="120"/>
      <c r="E51" s="120"/>
      <c r="F51" s="120"/>
      <c r="G51" s="120"/>
      <c r="H51" s="120"/>
      <c r="I51" s="120"/>
      <c r="J51" s="48" t="s">
        <v>11</v>
      </c>
      <c r="K51" s="48"/>
      <c r="L51" s="48"/>
      <c r="M51" s="118" t="str">
        <f>M10</f>
        <v>4028066000</v>
      </c>
      <c r="N51" s="118"/>
      <c r="O51" s="118"/>
      <c r="P51" s="118"/>
      <c r="Q51" s="118"/>
      <c r="R51" s="118"/>
      <c r="S51" s="118"/>
      <c r="T51" s="118"/>
      <c r="U51" s="118"/>
      <c r="V51" s="48" t="s">
        <v>12</v>
      </c>
      <c r="W51" s="48"/>
      <c r="X51" s="48"/>
      <c r="Y51" s="118" t="str">
        <f>Y10</f>
        <v>400001001</v>
      </c>
      <c r="Z51" s="118"/>
      <c r="AA51" s="118"/>
      <c r="AB51" s="118"/>
      <c r="AC51" s="118"/>
      <c r="AD51" s="118"/>
      <c r="AE51" s="118"/>
      <c r="AF51" s="118"/>
      <c r="AG51" s="119"/>
      <c r="AH51" s="34" t="s">
        <v>36</v>
      </c>
      <c r="AI51" s="35"/>
      <c r="AJ51" s="35"/>
      <c r="AK51" s="35"/>
      <c r="AL51" s="35"/>
      <c r="AM51" s="35"/>
      <c r="AN51" s="35"/>
      <c r="AO51" s="36"/>
    </row>
    <row r="52" spans="1:41" ht="14.25" customHeight="1" thickBot="1">
      <c r="A52" s="54" t="s">
        <v>13</v>
      </c>
      <c r="B52" s="54"/>
      <c r="C52" s="54"/>
      <c r="D52" s="54"/>
      <c r="E52" s="54"/>
      <c r="F52" s="44" t="str">
        <f>E11</f>
        <v>40702810722230100000</v>
      </c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9" t="s">
        <v>14</v>
      </c>
      <c r="X52" s="49"/>
      <c r="Y52" s="49"/>
      <c r="Z52" s="46" t="str">
        <f>Z11</f>
        <v>20015000000</v>
      </c>
      <c r="AA52" s="46"/>
      <c r="AB52" s="46"/>
      <c r="AC52" s="46"/>
      <c r="AD52" s="46"/>
      <c r="AE52" s="46"/>
      <c r="AF52" s="46"/>
      <c r="AG52" s="47"/>
      <c r="AH52" s="37"/>
      <c r="AI52" s="38"/>
      <c r="AJ52" s="38"/>
      <c r="AK52" s="38"/>
      <c r="AL52" s="38"/>
      <c r="AM52" s="38"/>
      <c r="AN52" s="38"/>
      <c r="AO52" s="39"/>
    </row>
    <row r="53" spans="1:41" ht="13.5" customHeight="1">
      <c r="A53" s="134" t="s">
        <v>15</v>
      </c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11" t="str">
        <f>Q14</f>
        <v>Кленовое отделение СБ РФ </v>
      </c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2"/>
      <c r="AH53" s="113" t="s">
        <v>16</v>
      </c>
      <c r="AI53" s="114"/>
      <c r="AJ53" s="115"/>
      <c r="AK53" s="116" t="s">
        <v>17</v>
      </c>
      <c r="AL53" s="114"/>
      <c r="AM53" s="114"/>
      <c r="AN53" s="114"/>
      <c r="AO53" s="117"/>
    </row>
    <row r="54" spans="1:41" ht="12.75">
      <c r="A54" s="101" t="str">
        <f>A13</f>
        <v>№ 7786/000 г.Клен</v>
      </c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2" t="s">
        <v>18</v>
      </c>
      <c r="X54" s="102"/>
      <c r="Y54" s="74" t="str">
        <f>Y13</f>
        <v>042908000</v>
      </c>
      <c r="Z54" s="74"/>
      <c r="AA54" s="74"/>
      <c r="AB54" s="74"/>
      <c r="AC54" s="74"/>
      <c r="AD54" s="74"/>
      <c r="AE54" s="74"/>
      <c r="AF54" s="74"/>
      <c r="AG54" s="103"/>
      <c r="AH54" s="110" t="str">
        <f>AH13</f>
        <v>02</v>
      </c>
      <c r="AI54" s="74"/>
      <c r="AJ54" s="75"/>
      <c r="AK54" s="109" t="str">
        <f>AK13</f>
        <v>181000-00</v>
      </c>
      <c r="AL54" s="74"/>
      <c r="AM54" s="74"/>
      <c r="AN54" s="74"/>
      <c r="AO54" s="103"/>
    </row>
    <row r="55" spans="1:41" ht="12.75">
      <c r="A55" s="72" t="s">
        <v>19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111" t="str">
        <f>P53</f>
        <v>Кленовое отделение СБ РФ </v>
      </c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2"/>
      <c r="AH55" s="104"/>
      <c r="AI55" s="97"/>
      <c r="AJ55" s="105"/>
      <c r="AK55" s="96"/>
      <c r="AL55" s="97"/>
      <c r="AM55" s="97"/>
      <c r="AN55" s="97"/>
      <c r="AO55" s="98"/>
    </row>
    <row r="56" spans="1:41" ht="12.75">
      <c r="A56" s="101" t="str">
        <f>A54</f>
        <v>№ 7786/000 г.Клен</v>
      </c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2" t="s">
        <v>18</v>
      </c>
      <c r="X56" s="102"/>
      <c r="Y56" s="74" t="str">
        <f>Y54</f>
        <v>042908000</v>
      </c>
      <c r="Z56" s="74"/>
      <c r="AA56" s="74"/>
      <c r="AB56" s="74"/>
      <c r="AC56" s="74"/>
      <c r="AD56" s="74"/>
      <c r="AE56" s="74"/>
      <c r="AF56" s="74"/>
      <c r="AG56" s="103"/>
      <c r="AH56" s="104"/>
      <c r="AI56" s="97"/>
      <c r="AJ56" s="105"/>
      <c r="AK56" s="96"/>
      <c r="AL56" s="97"/>
      <c r="AM56" s="97"/>
      <c r="AN56" s="97"/>
      <c r="AO56" s="98"/>
    </row>
    <row r="57" spans="1:41" ht="13.5" thickBot="1">
      <c r="A57" s="106" t="s">
        <v>20</v>
      </c>
      <c r="B57" s="106"/>
      <c r="C57" s="106"/>
      <c r="D57" s="106"/>
      <c r="E57" s="106"/>
      <c r="F57" s="106"/>
      <c r="G57" s="106"/>
      <c r="H57" s="106"/>
      <c r="I57" s="106"/>
      <c r="J57" s="107" t="str">
        <f>J16</f>
        <v>Сто восемьдесят одна тысяча рублей</v>
      </c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8"/>
      <c r="AH57" s="93"/>
      <c r="AI57" s="94"/>
      <c r="AJ57" s="95"/>
      <c r="AK57" s="99"/>
      <c r="AL57" s="94"/>
      <c r="AM57" s="94"/>
      <c r="AN57" s="94"/>
      <c r="AO57" s="100"/>
    </row>
    <row r="58" spans="1:41" ht="13.5" customHeight="1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86"/>
      <c r="AD58" s="86"/>
      <c r="AE58" s="86"/>
      <c r="AF58" s="33"/>
      <c r="AG58" s="33"/>
      <c r="AH58" s="33"/>
      <c r="AI58" s="33"/>
      <c r="AJ58" s="33"/>
      <c r="AK58" s="33"/>
      <c r="AL58" s="33"/>
      <c r="AM58" s="33"/>
      <c r="AN58" s="87"/>
      <c r="AO58" s="87"/>
    </row>
    <row r="59" spans="1:41" ht="12.7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90" t="s">
        <v>21</v>
      </c>
      <c r="AG59" s="90"/>
      <c r="AH59" s="90"/>
      <c r="AI59" s="90"/>
      <c r="AJ59" s="90"/>
      <c r="AK59" s="90"/>
      <c r="AL59" s="90"/>
      <c r="AM59" s="90"/>
      <c r="AN59" s="18"/>
      <c r="AO59" s="18"/>
    </row>
    <row r="60" spans="1:41" ht="12.75">
      <c r="A60" s="91" t="s">
        <v>22</v>
      </c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2" t="str">
        <f>M19</f>
        <v>Торговая выручка</v>
      </c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</row>
    <row r="61" spans="1:41" ht="12.75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</row>
    <row r="62" spans="1:41" ht="9" customHeight="1">
      <c r="A62" s="88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</row>
    <row r="63" spans="1:41" ht="12.75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 t="s">
        <v>24</v>
      </c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 t="s">
        <v>25</v>
      </c>
      <c r="AG63" s="89"/>
      <c r="AH63" s="89"/>
      <c r="AI63" s="89"/>
      <c r="AJ63" s="89"/>
      <c r="AK63" s="89"/>
      <c r="AL63" s="89"/>
      <c r="AM63" s="89"/>
      <c r="AN63" s="89"/>
      <c r="AO63" s="89"/>
    </row>
  </sheetData>
  <sheetProtection/>
  <mergeCells count="193">
    <mergeCell ref="A35:I35"/>
    <mergeCell ref="J35:AO35"/>
    <mergeCell ref="A19:L19"/>
    <mergeCell ref="M19:AO19"/>
    <mergeCell ref="A38:L38"/>
    <mergeCell ref="M38:AO38"/>
    <mergeCell ref="A33:P33"/>
    <mergeCell ref="AG22:AO22"/>
    <mergeCell ref="A20:AO20"/>
    <mergeCell ref="AH26:AO26"/>
    <mergeCell ref="A16:I16"/>
    <mergeCell ref="J16:AG16"/>
    <mergeCell ref="Q30:S30"/>
    <mergeCell ref="T30:Z30"/>
    <mergeCell ref="A31:O31"/>
    <mergeCell ref="P31:AO31"/>
    <mergeCell ref="AF17:AM17"/>
    <mergeCell ref="AN17:AO17"/>
    <mergeCell ref="A22:P22"/>
    <mergeCell ref="Q22:AF22"/>
    <mergeCell ref="A1:AG2"/>
    <mergeCell ref="AH1:AO1"/>
    <mergeCell ref="AH2:AO2"/>
    <mergeCell ref="AH3:AO3"/>
    <mergeCell ref="A3:J3"/>
    <mergeCell ref="K3:R3"/>
    <mergeCell ref="S3:AG3"/>
    <mergeCell ref="A5:AO5"/>
    <mergeCell ref="D4:J4"/>
    <mergeCell ref="K4:L4"/>
    <mergeCell ref="M4:N4"/>
    <mergeCell ref="O4:AO4"/>
    <mergeCell ref="A7:D7"/>
    <mergeCell ref="E7:I7"/>
    <mergeCell ref="AH7:AO8"/>
    <mergeCell ref="A8:I8"/>
    <mergeCell ref="J8:AG8"/>
    <mergeCell ref="A9:I9"/>
    <mergeCell ref="AH9:AO9"/>
    <mergeCell ref="A6:I6"/>
    <mergeCell ref="J6:AG6"/>
    <mergeCell ref="AH6:AO6"/>
    <mergeCell ref="J7:M7"/>
    <mergeCell ref="N7:AG7"/>
    <mergeCell ref="A11:D11"/>
    <mergeCell ref="V10:X10"/>
    <mergeCell ref="Y10:AG10"/>
    <mergeCell ref="A10:I10"/>
    <mergeCell ref="J10:L10"/>
    <mergeCell ref="M10:U10"/>
    <mergeCell ref="AH12:AJ12"/>
    <mergeCell ref="A13:V13"/>
    <mergeCell ref="W13:X13"/>
    <mergeCell ref="Y13:AG13"/>
    <mergeCell ref="AH13:AJ13"/>
    <mergeCell ref="A12:P12"/>
    <mergeCell ref="Q12:AG12"/>
    <mergeCell ref="AH14:AJ14"/>
    <mergeCell ref="A15:V15"/>
    <mergeCell ref="W15:X15"/>
    <mergeCell ref="Y15:AG15"/>
    <mergeCell ref="AH15:AJ15"/>
    <mergeCell ref="A14:P14"/>
    <mergeCell ref="Q14:AG14"/>
    <mergeCell ref="AH16:AJ16"/>
    <mergeCell ref="A17:AB17"/>
    <mergeCell ref="AK16:AO16"/>
    <mergeCell ref="AC17:AE17"/>
    <mergeCell ref="A25:AG25"/>
    <mergeCell ref="AH25:AO25"/>
    <mergeCell ref="A21:AO21"/>
    <mergeCell ref="AF18:AM18"/>
    <mergeCell ref="A24:J24"/>
    <mergeCell ref="K24:R24"/>
    <mergeCell ref="D26:J26"/>
    <mergeCell ref="K26:L26"/>
    <mergeCell ref="M26:N26"/>
    <mergeCell ref="O26:AG26"/>
    <mergeCell ref="AA27:AO27"/>
    <mergeCell ref="AA28:AO28"/>
    <mergeCell ref="A27:D27"/>
    <mergeCell ref="E27:Z27"/>
    <mergeCell ref="A28:F28"/>
    <mergeCell ref="G28:Z28"/>
    <mergeCell ref="AB32:AC32"/>
    <mergeCell ref="AD32:AO32"/>
    <mergeCell ref="AA29:AO29"/>
    <mergeCell ref="AA30:AO30"/>
    <mergeCell ref="A29:B29"/>
    <mergeCell ref="C29:Q29"/>
    <mergeCell ref="R29:T29"/>
    <mergeCell ref="U29:Z29"/>
    <mergeCell ref="A30:D30"/>
    <mergeCell ref="E30:P30"/>
    <mergeCell ref="AF37:AM37"/>
    <mergeCell ref="AN36:AO36"/>
    <mergeCell ref="AC36:AE36"/>
    <mergeCell ref="AF36:AM36"/>
    <mergeCell ref="AH48:AO49"/>
    <mergeCell ref="A53:O53"/>
    <mergeCell ref="P53:AG53"/>
    <mergeCell ref="A43:J43"/>
    <mergeCell ref="K43:R43"/>
    <mergeCell ref="S43:AG43"/>
    <mergeCell ref="O45:AG45"/>
    <mergeCell ref="AH43:AO43"/>
    <mergeCell ref="A39:AO39"/>
    <mergeCell ref="A40:AO40"/>
    <mergeCell ref="A41:O41"/>
    <mergeCell ref="A42:O42"/>
    <mergeCell ref="P41:AD42"/>
    <mergeCell ref="AE41:AO42"/>
    <mergeCell ref="Y51:AG51"/>
    <mergeCell ref="A51:I51"/>
    <mergeCell ref="A48:I48"/>
    <mergeCell ref="A49:I49"/>
    <mergeCell ref="J49:AG49"/>
    <mergeCell ref="J51:L51"/>
    <mergeCell ref="M51:U51"/>
    <mergeCell ref="J50:M50"/>
    <mergeCell ref="N50:AG50"/>
    <mergeCell ref="A50:I50"/>
    <mergeCell ref="AH53:AJ53"/>
    <mergeCell ref="AK53:AO53"/>
    <mergeCell ref="A52:E52"/>
    <mergeCell ref="F52:V52"/>
    <mergeCell ref="W52:Y52"/>
    <mergeCell ref="Z52:AG52"/>
    <mergeCell ref="AH55:AJ55"/>
    <mergeCell ref="AK54:AO54"/>
    <mergeCell ref="AK55:AO55"/>
    <mergeCell ref="A54:V54"/>
    <mergeCell ref="W54:X54"/>
    <mergeCell ref="Y54:AG54"/>
    <mergeCell ref="AH54:AJ54"/>
    <mergeCell ref="A55:P55"/>
    <mergeCell ref="Q55:AG55"/>
    <mergeCell ref="AH57:AJ57"/>
    <mergeCell ref="AK56:AO56"/>
    <mergeCell ref="AK57:AO57"/>
    <mergeCell ref="A56:V56"/>
    <mergeCell ref="W56:X56"/>
    <mergeCell ref="Y56:AG56"/>
    <mergeCell ref="AH56:AJ56"/>
    <mergeCell ref="A57:I57"/>
    <mergeCell ref="J57:AG57"/>
    <mergeCell ref="A62:AO62"/>
    <mergeCell ref="A63:P63"/>
    <mergeCell ref="Q63:AE63"/>
    <mergeCell ref="AF63:AO63"/>
    <mergeCell ref="AF59:AM59"/>
    <mergeCell ref="A60:K60"/>
    <mergeCell ref="L60:AO60"/>
    <mergeCell ref="AK12:AO12"/>
    <mergeCell ref="AK13:AO13"/>
    <mergeCell ref="AK14:AO14"/>
    <mergeCell ref="AK15:AO15"/>
    <mergeCell ref="A61:AO61"/>
    <mergeCell ref="A58:AB58"/>
    <mergeCell ref="AC58:AE58"/>
    <mergeCell ref="AN58:AO58"/>
    <mergeCell ref="AH51:AO52"/>
    <mergeCell ref="D45:J45"/>
    <mergeCell ref="A23:P23"/>
    <mergeCell ref="Q23:AF23"/>
    <mergeCell ref="AG23:AO23"/>
    <mergeCell ref="S24:AG24"/>
    <mergeCell ref="AH24:AO24"/>
    <mergeCell ref="A36:AB36"/>
    <mergeCell ref="A34:AA34"/>
    <mergeCell ref="AB34:AC34"/>
    <mergeCell ref="AD34:AO34"/>
    <mergeCell ref="A32:AA32"/>
    <mergeCell ref="J47:AG47"/>
    <mergeCell ref="AH50:AO50"/>
    <mergeCell ref="AH47:AO47"/>
    <mergeCell ref="A44:AG44"/>
    <mergeCell ref="J48:M48"/>
    <mergeCell ref="N48:AG48"/>
    <mergeCell ref="AH44:AO44"/>
    <mergeCell ref="AH45:AO45"/>
    <mergeCell ref="K45:L45"/>
    <mergeCell ref="M45:N45"/>
    <mergeCell ref="AF58:AM58"/>
    <mergeCell ref="AH10:AO11"/>
    <mergeCell ref="J9:M9"/>
    <mergeCell ref="N9:AG9"/>
    <mergeCell ref="E11:V11"/>
    <mergeCell ref="W11:Y11"/>
    <mergeCell ref="Z11:AG11"/>
    <mergeCell ref="V51:X51"/>
    <mergeCell ref="A46:AO46"/>
    <mergeCell ref="A47:I47"/>
  </mergeCells>
  <printOptions/>
  <pageMargins left="0.984251968503937" right="0.27" top="0.3937007874015748" bottom="0.33" header="0.23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F17" sqref="F17"/>
    </sheetView>
  </sheetViews>
  <sheetFormatPr defaultColWidth="9.00390625" defaultRowHeight="12.75"/>
  <cols>
    <col min="1" max="1" width="17.25390625" style="16" bestFit="1" customWidth="1"/>
    <col min="2" max="2" width="30.125" style="3" customWidth="1"/>
    <col min="3" max="4" width="9.125" style="3" customWidth="1"/>
    <col min="5" max="5" width="10.125" style="3" bestFit="1" customWidth="1"/>
    <col min="6" max="16384" width="9.125" style="3" customWidth="1"/>
  </cols>
  <sheetData>
    <row r="1" ht="23.25">
      <c r="A1" s="32" t="s">
        <v>61</v>
      </c>
    </row>
    <row r="2" ht="13.5" thickBot="1"/>
    <row r="3" spans="1:5" ht="12.75">
      <c r="A3" s="8" t="s">
        <v>38</v>
      </c>
      <c r="B3" s="30" t="s">
        <v>63</v>
      </c>
      <c r="C3" s="9" t="s">
        <v>39</v>
      </c>
      <c r="D3" s="10">
        <v>13</v>
      </c>
      <c r="E3" s="22" t="s">
        <v>49</v>
      </c>
    </row>
    <row r="4" spans="1:5" ht="12.75">
      <c r="A4" s="8" t="s">
        <v>10</v>
      </c>
      <c r="B4" s="2">
        <v>181000</v>
      </c>
      <c r="C4" s="1" t="s">
        <v>48</v>
      </c>
      <c r="E4" s="21">
        <f ca="1">TODAY()</f>
        <v>41453</v>
      </c>
    </row>
    <row r="5" spans="1:3" ht="12.75">
      <c r="A5" s="8" t="s">
        <v>20</v>
      </c>
      <c r="B5" s="2" t="s">
        <v>62</v>
      </c>
      <c r="C5" s="11"/>
    </row>
    <row r="6" spans="1:3" ht="12.75">
      <c r="A6" s="8" t="s">
        <v>40</v>
      </c>
      <c r="B6" s="27" t="s">
        <v>41</v>
      </c>
      <c r="C6" s="28"/>
    </row>
    <row r="7" spans="1:3" ht="13.5" thickBot="1">
      <c r="A7" s="8" t="s">
        <v>16</v>
      </c>
      <c r="B7" s="29" t="s">
        <v>47</v>
      </c>
      <c r="C7" s="12"/>
    </row>
    <row r="8" spans="1:3" ht="12.75">
      <c r="A8" s="13" t="s">
        <v>42</v>
      </c>
      <c r="B8" s="24" t="s">
        <v>43</v>
      </c>
      <c r="C8" s="14"/>
    </row>
    <row r="9" spans="1:3" ht="12.75">
      <c r="A9" s="13" t="s">
        <v>44</v>
      </c>
      <c r="B9" s="25" t="s">
        <v>50</v>
      </c>
      <c r="C9" s="15"/>
    </row>
    <row r="10" spans="1:3" ht="12.75">
      <c r="A10" s="13" t="s">
        <v>67</v>
      </c>
      <c r="B10" s="25" t="s">
        <v>68</v>
      </c>
      <c r="C10" s="15"/>
    </row>
    <row r="11" spans="1:3" ht="12.75">
      <c r="A11" s="13" t="s">
        <v>45</v>
      </c>
      <c r="B11" s="26" t="s">
        <v>51</v>
      </c>
      <c r="C11" s="15"/>
    </row>
    <row r="12" spans="1:3" ht="12.75">
      <c r="A12" s="13" t="s">
        <v>11</v>
      </c>
      <c r="B12" s="26" t="s">
        <v>52</v>
      </c>
      <c r="C12" s="15"/>
    </row>
    <row r="13" spans="1:3" ht="12.75">
      <c r="A13" s="13" t="s">
        <v>12</v>
      </c>
      <c r="B13" s="26" t="s">
        <v>53</v>
      </c>
      <c r="C13" s="15"/>
    </row>
    <row r="14" spans="1:3" ht="12.75">
      <c r="A14" s="13" t="s">
        <v>14</v>
      </c>
      <c r="B14" s="26" t="s">
        <v>60</v>
      </c>
      <c r="C14" s="15"/>
    </row>
    <row r="15" spans="1:3" ht="12.75">
      <c r="A15" s="13" t="s">
        <v>46</v>
      </c>
      <c r="B15" s="25" t="s">
        <v>54</v>
      </c>
      <c r="C15" s="15"/>
    </row>
    <row r="16" spans="1:3" ht="12.75">
      <c r="A16" s="13"/>
      <c r="B16" s="25" t="s">
        <v>59</v>
      </c>
      <c r="C16" s="15"/>
    </row>
    <row r="17" spans="1:3" ht="12.75">
      <c r="A17" s="13" t="s">
        <v>18</v>
      </c>
      <c r="B17" s="26" t="s">
        <v>58</v>
      </c>
      <c r="C17" s="15"/>
    </row>
    <row r="21" ht="20.25">
      <c r="A21" s="23" t="s">
        <v>55</v>
      </c>
    </row>
    <row r="24" spans="1:3" ht="12.75">
      <c r="A24" s="16" t="s">
        <v>16</v>
      </c>
      <c r="B24" s="3">
        <v>14</v>
      </c>
      <c r="C24" s="3" t="s">
        <v>56</v>
      </c>
    </row>
    <row r="25" spans="2:3" ht="12.75">
      <c r="B25" s="3">
        <v>32</v>
      </c>
      <c r="C25" s="3" t="s">
        <v>57</v>
      </c>
    </row>
    <row r="26" spans="2:3" ht="12.75">
      <c r="B26" s="31" t="s">
        <v>47</v>
      </c>
      <c r="C26" s="3" t="s">
        <v>64</v>
      </c>
    </row>
    <row r="27" spans="2:3" ht="12.75">
      <c r="B27" s="3">
        <v>11</v>
      </c>
      <c r="C27" s="3" t="s">
        <v>65</v>
      </c>
    </row>
    <row r="28" spans="2:8" ht="12.75">
      <c r="B28" s="3">
        <v>28</v>
      </c>
      <c r="C28" s="3" t="s">
        <v>66</v>
      </c>
      <c r="G28"/>
      <c r="H28"/>
    </row>
    <row r="29" spans="7:8" ht="12.75">
      <c r="G29"/>
      <c r="H29"/>
    </row>
    <row r="30" spans="7:8" ht="12.75">
      <c r="G30"/>
      <c r="H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Bobrinskaya</dc:creator>
  <cp:keywords/>
  <dc:description/>
  <cp:lastModifiedBy>123</cp:lastModifiedBy>
  <cp:lastPrinted>2013-06-28T10:27:14Z</cp:lastPrinted>
  <dcterms:created xsi:type="dcterms:W3CDTF">2008-09-16T16:02:34Z</dcterms:created>
  <dcterms:modified xsi:type="dcterms:W3CDTF">2013-06-28T10:29:37Z</dcterms:modified>
  <cp:category/>
  <cp:version/>
  <cp:contentType/>
  <cp:contentStatus/>
</cp:coreProperties>
</file>